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3758F5F1-D293-45BC-9F45-F3363516F661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DQE!$A$1:$G$49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2" l="1"/>
  <c r="G31" i="2"/>
  <c r="G28" i="2"/>
  <c r="G27" i="2"/>
  <c r="G19" i="2"/>
  <c r="G17" i="2"/>
  <c r="G45" i="2"/>
  <c r="G44" i="2"/>
  <c r="G41" i="2"/>
  <c r="G40" i="2"/>
  <c r="G37" i="2"/>
  <c r="G36" i="2"/>
  <c r="G35" i="2"/>
  <c r="G34" i="2"/>
  <c r="G33" i="2"/>
  <c r="G32" i="2"/>
  <c r="G29" i="2"/>
  <c r="G26" i="2"/>
  <c r="G25" i="2"/>
  <c r="G23" i="2"/>
  <c r="G22" i="2"/>
  <c r="G21" i="2"/>
  <c r="G20" i="2"/>
  <c r="G18" i="2"/>
  <c r="B7" i="2"/>
  <c r="G47" i="2" l="1"/>
  <c r="G48" i="2" s="1"/>
  <c r="G49" i="2" s="1"/>
</calcChain>
</file>

<file path=xl/sharedStrings.xml><?xml version="1.0" encoding="utf-8"?>
<sst xmlns="http://schemas.openxmlformats.org/spreadsheetml/2006/main" count="132" uniqueCount="108">
  <si>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</si>
  <si>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</si>
  <si>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</si>
  <si>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</si>
  <si>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</si>
  <si>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</si>
  <si>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</si>
  <si>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</si>
  <si>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</si>
  <si>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</si>
  <si>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</si>
  <si>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</si>
  <si>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</si>
  <si>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</si>
  <si>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</si>
  <si>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</si>
  <si>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</si>
  <si>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</si>
  <si>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</si>
  <si>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</si>
  <si>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</si>
  <si>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</si>
  <si>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</si>
  <si>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</si>
  <si>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</si>
  <si>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</si>
  <si>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</si>
  <si>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</si>
  <si>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</si>
  <si>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</si>
  <si>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</si>
  <si>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</si>
  <si>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</si>
  <si>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</si>
  <si>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</si>
  <si>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</si>
  <si>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</si>
  <si>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</si>
  <si>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</si>
  <si>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</si>
  <si>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</si>
  <si>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</si>
  <si>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</si>
  <si>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</si>
  <si>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</si>
  <si>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</si>
  <si>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</si>
  <si>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09 SERRURERIE</t>
  </si>
  <si>
    <t>DESCRIPTIF DES TRAVAUX JUIN 2025</t>
  </si>
  <si>
    <t>Porte métallique pleine isolée pour l'extérieure</t>
  </si>
  <si>
    <t>1.1</t>
  </si>
  <si>
    <t>SER03 Dimensions 1.10 x 2.70 ml de hauteur, compris les accessoires (porte habillée par tubes, prestation au lot bardage)</t>
  </si>
  <si>
    <t>u</t>
  </si>
  <si>
    <t>1.2</t>
  </si>
  <si>
    <t>SER07 Dimensions 1.80 (0.90+0.90) x 2.70 ml de hauteur, compris les accessoires (porte habillée par tubes, prestation au lot bardage)</t>
  </si>
  <si>
    <t>1.3</t>
  </si>
  <si>
    <t>SER08 Dimensions 1.80 (0.90+0.90) x 2.70 ml de hauteur, compris les accessoires (porte habillée par tubes, prestation au lot bardage)</t>
  </si>
  <si>
    <t>1.4</t>
  </si>
  <si>
    <t>SER09 Dimensions 1.80 (0.90+0.90) x 2.70 ml de hauteur, compris les accessoires (porte habillée par tubes, prestation au lot bardage)</t>
  </si>
  <si>
    <t>1.5</t>
  </si>
  <si>
    <t>SER10 Dimensions 1.80 (0.90+0.90) x 2.70 ml de hauteur, compris les accessoires (porte habillée par tubes, prestation au lot bardage)</t>
  </si>
  <si>
    <t>1.6</t>
  </si>
  <si>
    <t>Dimensions 1.25 x 2.50 ml de hauteur, habillage prévue au lot bardage</t>
  </si>
  <si>
    <t>1.7</t>
  </si>
  <si>
    <t>Organigramme</t>
  </si>
  <si>
    <t>Forfait</t>
  </si>
  <si>
    <t>Main-courante en fer plat</t>
  </si>
  <si>
    <t>2.1</t>
  </si>
  <si>
    <t>Pour traitement de l'escalier A, allant de l'entresol au R+2</t>
  </si>
  <si>
    <t>ml</t>
  </si>
  <si>
    <t>2.2</t>
  </si>
  <si>
    <t>Pour traitement de l'escalier B, allant du RDC au R+2</t>
  </si>
  <si>
    <t>2.3</t>
  </si>
  <si>
    <t>Pour traitement de l'escalier central, allant du RDC à l'entresol</t>
  </si>
  <si>
    <t>2.4</t>
  </si>
  <si>
    <t>Pour traitement de l'escalier extérieur au droit de l'entrée Sud sur potelet</t>
  </si>
  <si>
    <t>2.5</t>
  </si>
  <si>
    <t>Pour traitement de l'escalier extérieur au droit de l'entrée Est sur potelet</t>
  </si>
  <si>
    <t>Fourniture et pose de garde corps  sur limon, en fer plat, remplissage par barreaudage vertical en fer plat, finition thermolaquée</t>
  </si>
  <si>
    <t>3.1</t>
  </si>
  <si>
    <t>Pour traitement de l'escalier A allant de l'entresol au R+2 sur limon centrale</t>
  </si>
  <si>
    <t>3.2</t>
  </si>
  <si>
    <t>Pour traitement de l'escalier A allant de l'entresol au R+2 sur limon extérieur</t>
  </si>
  <si>
    <t>3.3</t>
  </si>
  <si>
    <t>Pour traitement de l'escalier A en retour sur le palier haut au dernier niveau</t>
  </si>
  <si>
    <t>3.4</t>
  </si>
  <si>
    <t>Pour traitement de l'escalier B, allant du RDC au R+2 sur limon centrale</t>
  </si>
  <si>
    <t>3.5</t>
  </si>
  <si>
    <t>Pour traitement de l'escalier B, allant du RDC au R+2 sur limon extérieur</t>
  </si>
  <si>
    <t>3.6</t>
  </si>
  <si>
    <t>Pour traitement de l'escalier B en retour sur le palier haut au dernier niveau</t>
  </si>
  <si>
    <t>3.7</t>
  </si>
  <si>
    <t>Pour traitement de l'escalier central</t>
  </si>
  <si>
    <t>Divers</t>
  </si>
  <si>
    <t>4.1</t>
  </si>
  <si>
    <t>Grille a ventelle en aluminium</t>
  </si>
  <si>
    <t>4.1.1</t>
  </si>
  <si>
    <t>Grilles filantes hauteur 1.20 ml</t>
  </si>
  <si>
    <t>4.2</t>
  </si>
  <si>
    <t>Rack de stationnement vélos à double étage</t>
  </si>
  <si>
    <t>4.3</t>
  </si>
  <si>
    <t>Traitement PMR de l'escalier extérieur</t>
  </si>
  <si>
    <t>4.3.1</t>
  </si>
  <si>
    <t>Bande d´éveil à la vigilance résine méthacrylate</t>
  </si>
  <si>
    <t>4.3.2</t>
  </si>
  <si>
    <t>Tôle contrasté sur contremarche</t>
  </si>
  <si>
    <t>4.3.3</t>
  </si>
  <si>
    <t>Bande antidérapante thermocollante en résine + grains de verre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</si>
</sst>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5" zoomScale="115" zoomScaleNormal="130" zoomScaleSheetLayoutView="115" workbookViewId="0">
      <selection activeCell="C18" sqref="C18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50"/>
  <sheetViews>
    <sheetView tabSelected="1" view="pageBreakPreview" topLeftCell="A26" zoomScale="115" zoomScaleNormal="100" zoomScaleSheetLayoutView="115" workbookViewId="0">
      <selection activeCell="H39" sqref="H39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09 SERRURERIE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64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38.25">
      <c r="A17" s="64" t="s">
        <v>50</v>
      </c>
      <c r="B17" s="64" t="s">
        <v>51</v>
      </c>
      <c r="C17" s="65">
        <v>1</v>
      </c>
      <c r="D17" s="66" t="s">
        <v>52</v>
      </c>
      <c r="E17" s="67"/>
      <c r="F17" s="68"/>
      <c r="G17" s="69">
        <f>+F17*C17</f>
        <v>0</v>
      </c>
    </row>
    <row r="18" spans="1:7" s="58" customFormat="1" ht="38.25">
      <c r="A18" s="64" t="s">
        <v>53</v>
      </c>
      <c r="B18" s="64" t="s">
        <v>54</v>
      </c>
      <c r="C18" s="65">
        <v>1</v>
      </c>
      <c r="D18" s="66" t="s">
        <v>52</v>
      </c>
      <c r="E18" s="67"/>
      <c r="F18" s="68"/>
      <c r="G18" s="69">
        <f>+F18*C18</f>
        <v>0</v>
      </c>
    </row>
    <row r="19" spans="1:7" s="58" customFormat="1" ht="38.25">
      <c r="A19" s="64" t="s">
        <v>55</v>
      </c>
      <c r="B19" s="64" t="s">
        <v>56</v>
      </c>
      <c r="C19" s="65">
        <v>1</v>
      </c>
      <c r="D19" s="66" t="s">
        <v>52</v>
      </c>
      <c r="E19" s="67"/>
      <c r="F19" s="68"/>
      <c r="G19" s="69">
        <f>+F19*C19</f>
        <v>0</v>
      </c>
    </row>
    <row r="20" spans="1:7" s="58" customFormat="1" ht="38.25">
      <c r="A20" s="64" t="s">
        <v>57</v>
      </c>
      <c r="B20" s="64" t="s">
        <v>58</v>
      </c>
      <c r="C20" s="65">
        <v>1</v>
      </c>
      <c r="D20" s="66" t="s">
        <v>52</v>
      </c>
      <c r="E20" s="67"/>
      <c r="F20" s="68"/>
      <c r="G20" s="69">
        <f t="shared" ref="G20:G23" si="0">+F20*C20</f>
        <v>0</v>
      </c>
    </row>
    <row r="21" spans="1:7" s="58" customFormat="1" ht="38.25">
      <c r="A21" s="64" t="s">
        <v>59</v>
      </c>
      <c r="B21" s="64" t="s">
        <v>60</v>
      </c>
      <c r="C21" s="65">
        <v>1</v>
      </c>
      <c r="D21" s="66" t="s">
        <v>52</v>
      </c>
      <c r="E21" s="67"/>
      <c r="F21" s="68"/>
      <c r="G21" s="69">
        <f t="shared" si="0"/>
        <v>0</v>
      </c>
    </row>
    <row r="22" spans="1:7" s="58" customFormat="1" ht="25.5">
      <c r="A22" s="64" t="s">
        <v>61</v>
      </c>
      <c r="B22" s="64" t="s">
        <v>62</v>
      </c>
      <c r="C22" s="65">
        <v>2</v>
      </c>
      <c r="D22" s="66" t="s">
        <v>52</v>
      </c>
      <c r="E22" s="67"/>
      <c r="F22" s="68"/>
      <c r="G22" s="69">
        <f t="shared" si="0"/>
        <v>0</v>
      </c>
    </row>
    <row r="23" spans="1:7" s="58" customFormat="1" ht="15">
      <c r="A23" s="64" t="s">
        <v>63</v>
      </c>
      <c r="B23" s="64" t="s">
        <v>64</v>
      </c>
      <c r="C23" s="65">
        <v>1</v>
      </c>
      <c r="D23" s="66" t="s">
        <v>65</v>
      </c>
      <c r="E23" s="67"/>
      <c r="F23" s="68"/>
      <c r="G23" s="69">
        <f t="shared" si="0"/>
        <v>0</v>
      </c>
    </row>
    <row r="24" spans="1:7" s="58" customFormat="1" ht="15">
      <c r="A24" s="64">
        <v>2</v>
      </c>
      <c r="B24" s="64" t="s">
        <v>66</v>
      </c>
      <c r="C24" s="65"/>
      <c r="D24" s="66"/>
      <c r="E24" s="67"/>
      <c r="F24" s="68"/>
      <c r="G24" s="69"/>
    </row>
    <row r="25" spans="1:7" s="58" customFormat="1" ht="25.5">
      <c r="A25" s="64" t="s">
        <v>67</v>
      </c>
      <c r="B25" s="64" t="s">
        <v>68</v>
      </c>
      <c r="C25" s="65">
        <v>20</v>
      </c>
      <c r="D25" s="66" t="s">
        <v>69</v>
      </c>
      <c r="E25" s="67"/>
      <c r="F25" s="68"/>
      <c r="G25" s="69">
        <f t="shared" ref="G25:G28" si="1">+F25*C25</f>
        <v>0</v>
      </c>
    </row>
    <row r="26" spans="1:7" s="58" customFormat="1" ht="25.5">
      <c r="A26" s="64" t="s">
        <v>70</v>
      </c>
      <c r="B26" s="64" t="s">
        <v>71</v>
      </c>
      <c r="C26" s="65">
        <v>35</v>
      </c>
      <c r="D26" s="66" t="s">
        <v>69</v>
      </c>
      <c r="E26" s="67"/>
      <c r="F26" s="68"/>
      <c r="G26" s="69">
        <f t="shared" si="1"/>
        <v>0</v>
      </c>
    </row>
    <row r="27" spans="1:7" s="58" customFormat="1" ht="25.5">
      <c r="A27" s="64" t="s">
        <v>72</v>
      </c>
      <c r="B27" s="64" t="s">
        <v>73</v>
      </c>
      <c r="C27" s="65">
        <v>4</v>
      </c>
      <c r="D27" s="66" t="s">
        <v>69</v>
      </c>
      <c r="E27" s="67"/>
      <c r="F27" s="68"/>
      <c r="G27" s="69">
        <f t="shared" si="1"/>
        <v>0</v>
      </c>
    </row>
    <row r="28" spans="1:7" s="58" customFormat="1" ht="25.5">
      <c r="A28" s="64" t="s">
        <v>74</v>
      </c>
      <c r="B28" s="64" t="s">
        <v>75</v>
      </c>
      <c r="C28" s="65">
        <v>2.2000000000000002</v>
      </c>
      <c r="D28" s="66" t="s">
        <v>69</v>
      </c>
      <c r="E28" s="67"/>
      <c r="F28" s="68"/>
      <c r="G28" s="69">
        <f t="shared" si="1"/>
        <v>0</v>
      </c>
    </row>
    <row r="29" spans="1:7" s="58" customFormat="1" ht="25.5">
      <c r="A29" s="64" t="s">
        <v>76</v>
      </c>
      <c r="B29" s="64" t="s">
        <v>77</v>
      </c>
      <c r="C29" s="65">
        <v>3</v>
      </c>
      <c r="D29" s="66" t="s">
        <v>69</v>
      </c>
      <c r="E29" s="67"/>
      <c r="F29" s="68"/>
      <c r="G29" s="69">
        <f t="shared" ref="G29:G30" si="2">+F29*C29</f>
        <v>0</v>
      </c>
    </row>
    <row r="30" spans="1:7" s="58" customFormat="1" ht="38.25">
      <c r="A30" s="64">
        <v>3</v>
      </c>
      <c r="B30" s="64" t="s">
        <v>78</v>
      </c>
      <c r="C30" s="65"/>
      <c r="D30" s="66"/>
      <c r="E30" s="67"/>
      <c r="F30" s="68"/>
      <c r="G30" s="69"/>
    </row>
    <row r="31" spans="1:7" s="58" customFormat="1" ht="25.5">
      <c r="A31" s="64" t="s">
        <v>79</v>
      </c>
      <c r="B31" s="64" t="s">
        <v>80</v>
      </c>
      <c r="C31" s="65">
        <v>20</v>
      </c>
      <c r="D31" s="66" t="s">
        <v>69</v>
      </c>
      <c r="E31" s="67"/>
      <c r="F31" s="68"/>
      <c r="G31" s="69">
        <f>+F31*C31</f>
        <v>0</v>
      </c>
    </row>
    <row r="32" spans="1:7" s="58" customFormat="1" ht="25.5">
      <c r="A32" s="64" t="s">
        <v>81</v>
      </c>
      <c r="B32" s="64" t="s">
        <v>82</v>
      </c>
      <c r="C32" s="65">
        <v>12</v>
      </c>
      <c r="D32" s="66" t="s">
        <v>69</v>
      </c>
      <c r="E32" s="67"/>
      <c r="F32" s="68"/>
      <c r="G32" s="69">
        <f t="shared" ref="G32:G37" si="3">+F32*C32</f>
        <v>0</v>
      </c>
    </row>
    <row r="33" spans="1:7" s="58" customFormat="1" ht="25.5">
      <c r="A33" s="64" t="s">
        <v>83</v>
      </c>
      <c r="B33" s="64" t="s">
        <v>84</v>
      </c>
      <c r="C33" s="65">
        <v>4.5</v>
      </c>
      <c r="D33" s="66" t="s">
        <v>69</v>
      </c>
      <c r="E33" s="67"/>
      <c r="F33" s="68"/>
      <c r="G33" s="69">
        <f t="shared" si="3"/>
        <v>0</v>
      </c>
    </row>
    <row r="34" spans="1:7" s="58" customFormat="1" ht="25.5">
      <c r="A34" s="64" t="s">
        <v>85</v>
      </c>
      <c r="B34" s="64" t="s">
        <v>86</v>
      </c>
      <c r="C34" s="65">
        <v>30</v>
      </c>
      <c r="D34" s="66" t="s">
        <v>69</v>
      </c>
      <c r="E34" s="67"/>
      <c r="F34" s="68"/>
      <c r="G34" s="69">
        <f t="shared" si="3"/>
        <v>0</v>
      </c>
    </row>
    <row r="35" spans="1:7" s="58" customFormat="1" ht="25.5">
      <c r="A35" s="64" t="s">
        <v>87</v>
      </c>
      <c r="B35" s="64" t="s">
        <v>88</v>
      </c>
      <c r="C35" s="65">
        <v>12</v>
      </c>
      <c r="D35" s="66" t="s">
        <v>69</v>
      </c>
      <c r="E35" s="67"/>
      <c r="F35" s="68"/>
      <c r="G35" s="69">
        <f t="shared" si="3"/>
        <v>0</v>
      </c>
    </row>
    <row r="36" spans="1:7" s="58" customFormat="1" ht="25.5">
      <c r="A36" s="64" t="s">
        <v>89</v>
      </c>
      <c r="B36" s="64" t="s">
        <v>90</v>
      </c>
      <c r="C36" s="65">
        <v>4.2</v>
      </c>
      <c r="D36" s="66" t="s">
        <v>69</v>
      </c>
      <c r="E36" s="67"/>
      <c r="F36" s="68"/>
      <c r="G36" s="69">
        <f t="shared" si="3"/>
        <v>0</v>
      </c>
    </row>
    <row r="37" spans="1:7" s="58" customFormat="1" ht="15">
      <c r="A37" s="64" t="s">
        <v>91</v>
      </c>
      <c r="B37" s="64" t="s">
        <v>92</v>
      </c>
      <c r="C37" s="65">
        <v>14</v>
      </c>
      <c r="D37" s="66" t="s">
        <v>69</v>
      </c>
      <c r="E37" s="67"/>
      <c r="F37" s="68"/>
      <c r="G37" s="69">
        <f t="shared" si="3"/>
        <v>0</v>
      </c>
    </row>
    <row r="38" spans="1:7" s="58" customFormat="1" ht="15">
      <c r="A38" s="64">
        <v>4</v>
      </c>
      <c r="B38" s="64" t="s">
        <v>93</v>
      </c>
      <c r="C38" s="65"/>
      <c r="D38" s="66"/>
      <c r="E38" s="67"/>
      <c r="F38" s="68"/>
      <c r="G38" s="69"/>
    </row>
    <row r="39" spans="1:7" s="58" customFormat="1" ht="15">
      <c r="A39" s="64" t="s">
        <v>94</v>
      </c>
      <c r="B39" s="64" t="s">
        <v>95</v>
      </c>
      <c r="C39" s="65"/>
      <c r="D39" s="66"/>
      <c r="E39" s="67"/>
      <c r="F39" s="68"/>
      <c r="G39" s="69"/>
    </row>
    <row r="40" spans="1:7" s="58" customFormat="1" ht="15">
      <c r="A40" s="64" t="s">
        <v>96</v>
      </c>
      <c r="B40" s="64" t="s">
        <v>97</v>
      </c>
      <c r="C40" s="65">
        <v>62.5</v>
      </c>
      <c r="D40" s="66" t="s">
        <v>69</v>
      </c>
      <c r="E40" s="67"/>
      <c r="F40" s="68"/>
      <c r="G40" s="69">
        <f t="shared" ref="G39:G42" si="4">+F40*C40</f>
        <v>0</v>
      </c>
    </row>
    <row r="41" spans="1:7" s="58" customFormat="1" ht="15">
      <c r="A41" s="64" t="s">
        <v>98</v>
      </c>
      <c r="B41" s="64" t="s">
        <v>99</v>
      </c>
      <c r="C41" s="65">
        <v>160</v>
      </c>
      <c r="D41" s="66" t="s">
        <v>52</v>
      </c>
      <c r="E41" s="67"/>
      <c r="F41" s="68"/>
      <c r="G41" s="69">
        <f t="shared" si="4"/>
        <v>0</v>
      </c>
    </row>
    <row r="42" spans="1:7" s="58" customFormat="1" ht="15">
      <c r="A42" s="64" t="s">
        <v>100</v>
      </c>
      <c r="B42" s="64" t="s">
        <v>101</v>
      </c>
      <c r="C42" s="65"/>
      <c r="D42" s="66"/>
      <c r="E42" s="67"/>
      <c r="F42" s="68"/>
      <c r="G42" s="69"/>
    </row>
    <row r="43" spans="1:7" s="58" customFormat="1" ht="15">
      <c r="A43" s="64" t="s">
        <v>102</v>
      </c>
      <c r="B43" s="64" t="s">
        <v>103</v>
      </c>
      <c r="C43" s="65">
        <v>2</v>
      </c>
      <c r="D43" s="66" t="s">
        <v>69</v>
      </c>
      <c r="E43" s="67"/>
      <c r="F43" s="68"/>
      <c r="G43" s="69">
        <f t="shared" ref="G43:G45" si="5">+F43*C43</f>
        <v>0</v>
      </c>
    </row>
    <row r="44" spans="1:7" s="58" customFormat="1" ht="15">
      <c r="A44" s="64" t="s">
        <v>104</v>
      </c>
      <c r="B44" s="64" t="s">
        <v>105</v>
      </c>
      <c r="C44" s="65">
        <v>4</v>
      </c>
      <c r="D44" s="66" t="s">
        <v>69</v>
      </c>
      <c r="E44" s="67"/>
      <c r="F44" s="68"/>
      <c r="G44" s="69">
        <f t="shared" si="5"/>
        <v>0</v>
      </c>
    </row>
    <row r="45" spans="1:7" s="58" customFormat="1" ht="25.5">
      <c r="A45" s="64" t="s">
        <v>106</v>
      </c>
      <c r="B45" s="64" t="s">
        <v>107</v>
      </c>
      <c r="C45" s="65">
        <v>10</v>
      </c>
      <c r="D45" s="66" t="s">
        <v>69</v>
      </c>
      <c r="E45" s="67"/>
      <c r="F45" s="68"/>
      <c r="G45" s="69">
        <f t="shared" si="5"/>
        <v>0</v>
      </c>
    </row>
    <row r="46" spans="1:7" s="50" customFormat="1" ht="16.5" thickBot="1">
      <c r="A46" s="59"/>
      <c r="B46" s="59"/>
      <c r="C46" s="60"/>
      <c r="D46" s="61"/>
      <c r="E46" s="62"/>
      <c r="F46" s="63"/>
      <c r="G46" s="51"/>
    </row>
    <row r="47" spans="1:7" ht="17.25" thickTop="1" thickBot="1">
      <c r="D47" s="90" t="s">
        <v>42</v>
      </c>
      <c r="E47" s="90"/>
      <c r="F47" s="55"/>
      <c r="G47" s="56">
        <f>SUM(G14:G46)</f>
        <v>0</v>
      </c>
    </row>
    <row r="48" spans="1:7" ht="17.25" thickTop="1" thickBot="1">
      <c r="D48" s="90" t="s">
        <v>44</v>
      </c>
      <c r="E48" s="90"/>
      <c r="F48" s="55"/>
      <c r="G48" s="56">
        <f>+G47*0.2</f>
        <v>0</v>
      </c>
    </row>
    <row r="49" spans="4:7" ht="17.25" thickTop="1" thickBot="1">
      <c r="D49" s="90" t="s">
        <v>45</v>
      </c>
      <c r="E49" s="90"/>
      <c r="G49" s="56">
        <f>+G47+G48</f>
        <v>0</v>
      </c>
    </row>
    <row r="50" spans="4:7" ht="13.5" thickTop="1"/>
  </sheetData>
  <mergeCells count="11">
    <mergeCell ref="A1:B5"/>
    <mergeCell ref="A6:C6"/>
    <mergeCell ref="C1:C5"/>
    <mergeCell ref="D1:G1"/>
    <mergeCell ref="D2:G3"/>
    <mergeCell ref="D4:G6"/>
    <mergeCell ref="D49:E49"/>
    <mergeCell ref="D48:E48"/>
    <mergeCell ref="D47:E47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38" max="6" man="1"/>
  </rowBreaks>
  <ignoredErrors>
    <ignoredError sqref="G17:G26 G29 G31:G38 G43:G45 G40:G41 G27:G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2025-06-06T12:07:51Z</dcterms:modified>
</cp:coreProperties>
</file>